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Sheet 1" sheetId="1" r:id="rId4"/>
  </sheets>
</workbook>
</file>

<file path=xl/sharedStrings.xml><?xml version="1.0" encoding="utf-8"?>
<sst xmlns="http://schemas.openxmlformats.org/spreadsheetml/2006/main" uniqueCount="32">
  <si>
    <t>Table 1</t>
  </si>
  <si>
    <t>SCENARIO 1</t>
  </si>
  <si>
    <t>SCENARIO 2</t>
  </si>
  <si>
    <t>SCENARIO 3</t>
  </si>
  <si>
    <t>SCENARIO 4</t>
  </si>
  <si>
    <t>SCENARIO 5</t>
  </si>
  <si>
    <t>SCENARIO 6</t>
  </si>
  <si>
    <t xml:space="preserve">If you have a digital camera and get the entry level Negative Supply VS sending to a lab  </t>
  </si>
  <si>
    <t xml:space="preserve">If you have a digital camera and get the entry level Negative Supply setup compared to its closest competitor (Skier Sunray Copy Box) </t>
  </si>
  <si>
    <t>If you have a digital camera and get the entry level Negative Supply film carrier AND you hate yourself AND you want to spend your life fighting with negative SO you compare with the janky flimsy film holders</t>
  </si>
  <si>
    <t>If you have a digital camera and go all in with Negative Supply and get the top of the line VS sending to a lab</t>
  </si>
  <si>
    <t xml:space="preserve">If you dont own a digital camera or macro lens but you buy a relatively nice high MP camera (A7R) and a vintage macro lens and adapter </t>
  </si>
  <si>
    <t>If you own a mirrorless digital camera but need a macro lens</t>
  </si>
  <si>
    <t xml:space="preserve">Negative supply mark 1 carrier </t>
  </si>
  <si>
    <t xml:space="preserve">Negative supply 4 x 5 basic light </t>
  </si>
  <si>
    <t xml:space="preserve">Negative supply film married MK1 + pro mount </t>
  </si>
  <si>
    <t>Manfrotto clamp</t>
  </si>
  <si>
    <t>Piece of pipe</t>
  </si>
  <si>
    <t>Piece of melamine board</t>
  </si>
  <si>
    <t>Plumbing base</t>
  </si>
  <si>
    <t>4 pieces of felt</t>
  </si>
  <si>
    <t>A7rii</t>
  </si>
  <si>
    <t>Macro Lens</t>
  </si>
  <si>
    <t xml:space="preserve">Macro lens adapter </t>
  </si>
  <si>
    <t xml:space="preserve">Negative scanner pro </t>
  </si>
  <si>
    <t>Something to hold negatives.</t>
  </si>
  <si>
    <t>N/A</t>
  </si>
  <si>
    <t>NA</t>
  </si>
  <si>
    <t>Price per scan at a lab</t>
  </si>
  <si>
    <t xml:space="preserve">Nuber of rolls of films to pay for the negative supply system @$15.00 per scan vs the comparison </t>
  </si>
  <si>
    <t>Number of rolls compared to some other DSLR scanning system</t>
  </si>
  <si>
    <t xml:space="preserve">TOTAL Real World Cost </t>
  </si>
</sst>
</file>

<file path=xl/styles.xml><?xml version="1.0" encoding="utf-8"?>
<styleSheet xmlns="http://schemas.openxmlformats.org/spreadsheetml/2006/main">
  <numFmts count="2">
    <numFmt numFmtId="0" formatCode="General"/>
    <numFmt numFmtId="59" formatCode="&quot;$&quot;0.00"/>
  </numFmts>
  <fonts count="3">
    <font>
      <sz val="10"/>
      <color indexed="8"/>
      <name val="Helvetica Neue"/>
    </font>
    <font>
      <sz val="12"/>
      <color indexed="8"/>
      <name val="Helvetica Neue"/>
    </font>
    <font>
      <b val="1"/>
      <sz val="10"/>
      <color indexed="8"/>
      <name val="Helvetica Neue"/>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top" wrapText="1"/>
    </xf>
  </cellStyleXfs>
  <cellXfs count="20">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2" fillId="2" borderId="1" applyNumberFormat="0" applyFont="1" applyFill="1" applyBorder="1" applyAlignment="1" applyProtection="0">
      <alignment vertical="top" wrapText="1"/>
    </xf>
    <xf numFmtId="49" fontId="2" fillId="2" borderId="1" applyNumberFormat="1" applyFont="1" applyFill="1" applyBorder="1" applyAlignment="1" applyProtection="0">
      <alignment vertical="top" wrapText="1"/>
    </xf>
    <xf numFmtId="0" fontId="2" fillId="3" borderId="2" applyNumberFormat="0" applyFont="1" applyFill="1" applyBorder="1" applyAlignment="1" applyProtection="0">
      <alignment vertical="top" wrapText="1"/>
    </xf>
    <xf numFmtId="49" fontId="0" borderId="3" applyNumberFormat="1" applyFont="1" applyFill="0" applyBorder="1" applyAlignment="1" applyProtection="0">
      <alignment vertical="top" wrapText="1"/>
    </xf>
    <xf numFmtId="49" fontId="0" borderId="4" applyNumberFormat="1" applyFont="1" applyFill="0" applyBorder="1" applyAlignment="1" applyProtection="0">
      <alignment vertical="top" wrapText="1"/>
    </xf>
    <xf numFmtId="0" fontId="0" borderId="4" applyNumberFormat="0" applyFont="1" applyFill="0" applyBorder="1" applyAlignment="1" applyProtection="0">
      <alignment vertical="top" wrapText="1"/>
    </xf>
    <xf numFmtId="0" fontId="2" fillId="3" borderId="5" applyNumberFormat="0" applyFont="1" applyFill="1" applyBorder="1" applyAlignment="1" applyProtection="0">
      <alignment vertical="top" wrapText="1"/>
    </xf>
    <xf numFmtId="0" fontId="0" borderId="6"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49" fontId="2" fillId="3" borderId="5" applyNumberFormat="1" applyFont="1" applyFill="1" applyBorder="1" applyAlignment="1" applyProtection="0">
      <alignment vertical="top" wrapText="1"/>
    </xf>
    <xf numFmtId="59" fontId="0" borderId="6" applyNumberFormat="1" applyFont="1" applyFill="0" applyBorder="1" applyAlignment="1" applyProtection="0">
      <alignment vertical="top" wrapText="1"/>
    </xf>
    <xf numFmtId="59" fontId="0" borderId="7"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49" fontId="0" borderId="6" applyNumberFormat="1" applyFont="1" applyFill="0" applyBorder="1" applyAlignment="1" applyProtection="0">
      <alignment vertical="top" wrapText="1"/>
    </xf>
    <xf numFmtId="49" fontId="0" borderId="7" applyNumberFormat="1" applyFont="1" applyFill="0" applyBorder="1" applyAlignment="1" applyProtection="0">
      <alignment vertical="top" wrapText="1"/>
    </xf>
    <xf numFmtId="2" fontId="0" borderId="6" applyNumberFormat="1" applyFont="1" applyFill="0" applyBorder="1" applyAlignment="1" applyProtection="0">
      <alignment vertical="top" wrapText="1"/>
    </xf>
    <xf numFmtId="2" fontId="0" borderId="7"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2:I2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9" width="16.3516" style="1" customWidth="1"/>
    <col min="10" max="256" width="16.3516" style="1" customWidth="1"/>
  </cols>
  <sheetData>
    <row r="1" ht="27.65" customHeight="1">
      <c r="A1" t="s" s="2">
        <v>0</v>
      </c>
      <c r="B1" s="2"/>
      <c r="C1" s="2"/>
      <c r="D1" s="2"/>
      <c r="E1" s="2"/>
      <c r="F1" s="2"/>
      <c r="G1" s="2"/>
      <c r="H1" s="2"/>
      <c r="I1" s="2"/>
    </row>
    <row r="2" ht="20.25" customHeight="1">
      <c r="A2" s="3"/>
      <c r="B2" t="s" s="4">
        <v>1</v>
      </c>
      <c r="C2" t="s" s="4">
        <v>2</v>
      </c>
      <c r="D2" t="s" s="4">
        <v>3</v>
      </c>
      <c r="E2" t="s" s="4">
        <v>4</v>
      </c>
      <c r="F2" t="s" s="4">
        <v>5</v>
      </c>
      <c r="G2" t="s" s="4">
        <v>6</v>
      </c>
      <c r="H2" s="3"/>
      <c r="I2" s="3"/>
    </row>
    <row r="3" ht="152.25" customHeight="1">
      <c r="A3" s="5"/>
      <c r="B3" t="s" s="6">
        <v>7</v>
      </c>
      <c r="C3" t="s" s="7">
        <v>8</v>
      </c>
      <c r="D3" t="s" s="7">
        <v>9</v>
      </c>
      <c r="E3" t="s" s="7">
        <v>10</v>
      </c>
      <c r="F3" t="s" s="7">
        <v>11</v>
      </c>
      <c r="G3" t="s" s="7">
        <v>12</v>
      </c>
      <c r="H3" s="8"/>
      <c r="I3" s="8"/>
    </row>
    <row r="4" ht="20.05" customHeight="1">
      <c r="A4" s="9"/>
      <c r="B4" s="10"/>
      <c r="C4" s="11"/>
      <c r="D4" s="11"/>
      <c r="E4" s="11"/>
      <c r="F4" s="11"/>
      <c r="G4" s="11"/>
      <c r="H4" s="11"/>
      <c r="I4" s="11"/>
    </row>
    <row r="5" ht="32.05" customHeight="1">
      <c r="A5" t="s" s="12">
        <v>13</v>
      </c>
      <c r="B5" s="13">
        <v>329</v>
      </c>
      <c r="C5" s="14">
        <v>329</v>
      </c>
      <c r="D5" s="14">
        <v>329</v>
      </c>
      <c r="E5" s="14"/>
      <c r="F5" s="14">
        <v>329</v>
      </c>
      <c r="G5" s="14">
        <v>329</v>
      </c>
      <c r="H5" s="11"/>
      <c r="I5" s="11"/>
    </row>
    <row r="6" ht="32.05" customHeight="1">
      <c r="A6" t="s" s="12">
        <v>14</v>
      </c>
      <c r="B6" s="13">
        <v>99</v>
      </c>
      <c r="C6" s="14">
        <v>99</v>
      </c>
      <c r="D6" s="14">
        <v>99</v>
      </c>
      <c r="E6" s="14">
        <v>99</v>
      </c>
      <c r="F6" s="14">
        <v>99</v>
      </c>
      <c r="G6" s="14">
        <v>99</v>
      </c>
      <c r="H6" s="11"/>
      <c r="I6" s="11"/>
    </row>
    <row r="7" ht="44.05" customHeight="1">
      <c r="A7" t="s" s="12">
        <v>15</v>
      </c>
      <c r="B7" s="10"/>
      <c r="C7" s="11"/>
      <c r="D7" s="11"/>
      <c r="E7" s="15">
        <v>499</v>
      </c>
      <c r="F7" s="11"/>
      <c r="G7" s="11"/>
      <c r="H7" s="11"/>
      <c r="I7" s="11"/>
    </row>
    <row r="8" ht="20.05" customHeight="1">
      <c r="A8" t="s" s="12">
        <v>16</v>
      </c>
      <c r="B8" s="13">
        <v>19</v>
      </c>
      <c r="C8" s="14">
        <v>19</v>
      </c>
      <c r="D8" s="14">
        <v>19</v>
      </c>
      <c r="E8" s="14">
        <v>19</v>
      </c>
      <c r="F8" s="14">
        <v>19</v>
      </c>
      <c r="G8" s="14">
        <v>19</v>
      </c>
      <c r="H8" s="11"/>
      <c r="I8" s="11"/>
    </row>
    <row r="9" ht="20.05" customHeight="1">
      <c r="A9" t="s" s="12">
        <v>17</v>
      </c>
      <c r="B9" s="13">
        <v>12.59</v>
      </c>
      <c r="C9" s="14">
        <v>12.59</v>
      </c>
      <c r="D9" s="14">
        <v>12.59</v>
      </c>
      <c r="E9" s="14">
        <v>12.59</v>
      </c>
      <c r="F9" s="14">
        <v>12.59</v>
      </c>
      <c r="G9" s="14">
        <v>12.59</v>
      </c>
      <c r="H9" s="11"/>
      <c r="I9" s="11"/>
    </row>
    <row r="10" ht="32.05" customHeight="1">
      <c r="A10" t="s" s="12">
        <v>18</v>
      </c>
      <c r="B10" s="13">
        <v>4.95</v>
      </c>
      <c r="C10" s="14">
        <v>4.95</v>
      </c>
      <c r="D10" s="14">
        <v>4.95</v>
      </c>
      <c r="E10" s="14">
        <v>4.95</v>
      </c>
      <c r="F10" s="14">
        <v>4.95</v>
      </c>
      <c r="G10" s="14">
        <v>4.95</v>
      </c>
      <c r="H10" s="11"/>
      <c r="I10" s="11"/>
    </row>
    <row r="11" ht="20.05" customHeight="1">
      <c r="A11" t="s" s="12">
        <v>19</v>
      </c>
      <c r="B11" s="13">
        <v>2.25</v>
      </c>
      <c r="C11" s="14">
        <v>2.25</v>
      </c>
      <c r="D11" s="14">
        <v>2.25</v>
      </c>
      <c r="E11" s="14">
        <v>2.25</v>
      </c>
      <c r="F11" s="14">
        <v>2.25</v>
      </c>
      <c r="G11" s="14">
        <v>2.25</v>
      </c>
      <c r="H11" s="11"/>
      <c r="I11" s="11"/>
    </row>
    <row r="12" ht="20.05" customHeight="1">
      <c r="A12" t="s" s="12">
        <v>20</v>
      </c>
      <c r="B12" s="13">
        <v>2</v>
      </c>
      <c r="C12" s="14">
        <v>2</v>
      </c>
      <c r="D12" s="14">
        <v>2</v>
      </c>
      <c r="E12" s="14">
        <v>2</v>
      </c>
      <c r="F12" s="14">
        <v>2</v>
      </c>
      <c r="G12" s="14">
        <v>2</v>
      </c>
      <c r="H12" s="11"/>
      <c r="I12" s="11"/>
    </row>
    <row r="13" ht="20.05" customHeight="1">
      <c r="A13" t="s" s="12">
        <v>21</v>
      </c>
      <c r="B13" s="10"/>
      <c r="C13" s="11"/>
      <c r="D13" s="11"/>
      <c r="E13" s="11"/>
      <c r="F13" s="14">
        <v>516</v>
      </c>
      <c r="G13" s="14"/>
      <c r="H13" s="11"/>
      <c r="I13" s="11"/>
    </row>
    <row r="14" ht="20.05" customHeight="1">
      <c r="A14" t="s" s="12">
        <v>22</v>
      </c>
      <c r="B14" s="10"/>
      <c r="C14" s="11"/>
      <c r="D14" s="11"/>
      <c r="E14" s="11"/>
      <c r="F14" s="14">
        <v>200</v>
      </c>
      <c r="G14" s="14">
        <v>200</v>
      </c>
      <c r="H14" s="11"/>
      <c r="I14" s="11"/>
    </row>
    <row r="15" ht="20.05" customHeight="1">
      <c r="A15" s="9"/>
      <c r="B15" s="10"/>
      <c r="C15" s="11"/>
      <c r="D15" s="11"/>
      <c r="E15" s="11"/>
      <c r="F15" s="11"/>
      <c r="G15" s="11"/>
      <c r="H15" s="11"/>
      <c r="I15" s="11"/>
    </row>
    <row r="16" ht="32.05" customHeight="1">
      <c r="A16" t="s" s="12">
        <v>23</v>
      </c>
      <c r="B16" s="10"/>
      <c r="C16" s="14"/>
      <c r="D16" s="14"/>
      <c r="E16" s="14"/>
      <c r="F16" s="14">
        <v>15</v>
      </c>
      <c r="G16" s="14">
        <v>15</v>
      </c>
      <c r="H16" s="11"/>
      <c r="I16" s="11"/>
    </row>
    <row r="17" ht="32.05" customHeight="1">
      <c r="A17" t="s" s="12">
        <v>24</v>
      </c>
      <c r="B17" s="13">
        <v>99</v>
      </c>
      <c r="C17" s="14">
        <v>99</v>
      </c>
      <c r="D17" s="14">
        <v>99</v>
      </c>
      <c r="E17" s="14">
        <v>99</v>
      </c>
      <c r="F17" s="14">
        <v>99</v>
      </c>
      <c r="G17" s="14">
        <v>99</v>
      </c>
      <c r="H17" s="11"/>
      <c r="I17" s="11"/>
    </row>
    <row r="18" ht="20.05" customHeight="1">
      <c r="A18" s="9"/>
      <c r="B18" s="10"/>
      <c r="C18" s="11"/>
      <c r="D18" s="11"/>
      <c r="E18" s="11"/>
      <c r="F18" s="11"/>
      <c r="G18" s="11"/>
      <c r="H18" s="11"/>
      <c r="I18" s="11"/>
    </row>
    <row r="19" ht="32.05" customHeight="1">
      <c r="A19" t="s" s="12">
        <v>25</v>
      </c>
      <c r="B19" t="s" s="16">
        <v>26</v>
      </c>
      <c r="C19" s="14">
        <v>220</v>
      </c>
      <c r="D19" s="14">
        <v>39</v>
      </c>
      <c r="E19" t="s" s="17">
        <v>27</v>
      </c>
      <c r="F19" t="s" s="17">
        <v>27</v>
      </c>
      <c r="G19" t="s" s="17">
        <v>27</v>
      </c>
      <c r="H19" s="11"/>
      <c r="I19" s="11"/>
    </row>
    <row r="20" ht="32.05" customHeight="1">
      <c r="A20" t="s" s="12">
        <v>28</v>
      </c>
      <c r="B20" s="13">
        <v>15</v>
      </c>
      <c r="C20" s="14">
        <v>15</v>
      </c>
      <c r="D20" s="14">
        <v>15</v>
      </c>
      <c r="E20" s="14">
        <v>15</v>
      </c>
      <c r="F20" s="14">
        <v>15</v>
      </c>
      <c r="G20" s="14">
        <v>15</v>
      </c>
      <c r="H20" s="11"/>
      <c r="I20" s="11"/>
    </row>
    <row r="21" ht="80.05" customHeight="1">
      <c r="A21" t="s" s="12">
        <v>29</v>
      </c>
      <c r="B21" s="18">
        <f>(B6+B8+B9+B10+B11+B12+B5+B17)/B20</f>
        <v>37.85266666666666</v>
      </c>
      <c r="C21" s="19">
        <f>(C5+C6-C19)/C20</f>
        <v>13.86666666666667</v>
      </c>
      <c r="D21" s="19">
        <f>(D5-D19)/D20</f>
        <v>19.33333333333333</v>
      </c>
      <c r="E21" s="19">
        <f>(E6+E7+E8+E9+E10+E11+E12+E17)/E20</f>
        <v>49.18600000000001</v>
      </c>
      <c r="F21" s="19">
        <f>SUM(F5:F19)/F20</f>
        <v>86.586</v>
      </c>
      <c r="G21" s="19">
        <f>SUM(G5:G19)/G20</f>
        <v>52.186</v>
      </c>
      <c r="H21" s="11"/>
      <c r="I21" s="11"/>
    </row>
    <row r="22" ht="19.9" customHeight="1" hidden="1">
      <c r="A22" t="s" s="12">
        <v>30</v>
      </c>
      <c r="B22" s="10">
        <f>(B5+B19)/15</f>
      </c>
      <c r="C22" s="11"/>
      <c r="D22" s="11"/>
      <c r="E22" s="11"/>
      <c r="F22" s="11"/>
      <c r="G22" s="11"/>
      <c r="H22" s="11"/>
      <c r="I22" s="11"/>
    </row>
    <row r="23" ht="32.05" customHeight="1">
      <c r="A23" t="s" s="12">
        <v>31</v>
      </c>
      <c r="B23" s="13">
        <f>B5+B6+B9+B8+B10+B12+B11+B17</f>
        <v>567.79</v>
      </c>
      <c r="C23" s="14">
        <f>SUM(C5,C6,C8,C9,C10,C11,C12,C17)-(C5-C19)</f>
        <v>458.79</v>
      </c>
      <c r="D23" s="14">
        <f>SUM(D5,D6,D8,D9,D10,D11,D12,D17)-(D5-D19)</f>
        <v>277.79</v>
      </c>
      <c r="E23" s="14">
        <f>SUM(E5,E6,E8,E9,E10,E11,E12,E17+E7)</f>
        <v>737.79</v>
      </c>
      <c r="F23" s="14">
        <f>SUM(F5,F6,F8,F9,F10,F11,F12,F17+F5+F13+F14+F16)</f>
        <v>1627.79</v>
      </c>
      <c r="G23" s="14">
        <f>G5+G6+G8+G9+G10+G11+G12+G14+G16+G17</f>
        <v>782.79</v>
      </c>
      <c r="H23" s="11"/>
      <c r="I23" s="11"/>
    </row>
  </sheetData>
  <mergeCells count="1">
    <mergeCell ref="A1:I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